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cuments\Lecture_Notes_Aug_2020\ARU BA\Project Mgt and Implementation\011 Assignment\"/>
    </mc:Choice>
  </mc:AlternateContent>
  <xr:revisionPtr revIDLastSave="0" documentId="13_ncr:1_{D4048FC5-C022-4A3F-90F9-F5778043299B}" xr6:coauthVersionLast="47" xr6:coauthVersionMax="47" xr10:uidLastSave="{00000000-0000-0000-0000-000000000000}"/>
  <bookViews>
    <workbookView xWindow="-108" yWindow="-108" windowWidth="23256" windowHeight="12456" xr2:uid="{E76DD226-43E6-4FF2-A960-553E9EACDDEB}"/>
  </bookViews>
  <sheets>
    <sheet name="origin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25" i="1"/>
  <c r="D24" i="1"/>
  <c r="D26" i="1" s="1"/>
  <c r="D14" i="1"/>
  <c r="D10" i="1"/>
  <c r="D11" i="1"/>
  <c r="D12" i="1"/>
  <c r="D13" i="1"/>
  <c r="D15" i="1"/>
  <c r="D16" i="1"/>
  <c r="D17" i="1"/>
  <c r="D18" i="1"/>
  <c r="D19" i="1"/>
  <c r="D20" i="1"/>
  <c r="D9" i="1"/>
  <c r="D21" i="1" l="1"/>
  <c r="D35" i="1" s="1"/>
  <c r="D36" i="1" l="1"/>
  <c r="D37" i="1" s="1"/>
  <c r="D38" i="1" s="1"/>
</calcChain>
</file>

<file path=xl/sharedStrings.xml><?xml version="1.0" encoding="utf-8"?>
<sst xmlns="http://schemas.openxmlformats.org/spreadsheetml/2006/main" count="39" uniqueCount="38">
  <si>
    <t>Analysis of Cost Planning</t>
  </si>
  <si>
    <t>Detailed Analysis of the Effectiveness of Project Planning</t>
  </si>
  <si>
    <t>Improvement of Project Planning Processes</t>
  </si>
  <si>
    <t>Detailed Description of Project Planning Metrics</t>
  </si>
  <si>
    <t>Selection of Project Planning Software</t>
  </si>
  <si>
    <t>Meeting with Supplier</t>
  </si>
  <si>
    <t>Discussion of Report with MD</t>
  </si>
  <si>
    <t>Writing of Final PMO Report</t>
  </si>
  <si>
    <t>Presentation of Final PMO Report</t>
  </si>
  <si>
    <t>Software</t>
  </si>
  <si>
    <t>Contingency 10%</t>
  </si>
  <si>
    <t>Cost Estimate</t>
  </si>
  <si>
    <t>Baseline Cost</t>
  </si>
  <si>
    <t>Project Name:</t>
  </si>
  <si>
    <t>Start Date:</t>
  </si>
  <si>
    <t>Project Manager:</t>
  </si>
  <si>
    <t>Total Effort (hrs)</t>
  </si>
  <si>
    <t>Rate/hr</t>
  </si>
  <si>
    <t>Sprint 1</t>
  </si>
  <si>
    <t>Sprint 2</t>
  </si>
  <si>
    <t>Sprint 3</t>
  </si>
  <si>
    <t>Sprint 4</t>
  </si>
  <si>
    <t>Profit</t>
  </si>
  <si>
    <t>DIRECT FIXED COST</t>
  </si>
  <si>
    <t>DIRECT VARIABLE COST</t>
  </si>
  <si>
    <t>DIRECT LABOUR COST</t>
  </si>
  <si>
    <t>Cost</t>
  </si>
  <si>
    <t>Units</t>
  </si>
  <si>
    <t>Rate</t>
  </si>
  <si>
    <t>TOTAL DIRECT LABOUR COST</t>
  </si>
  <si>
    <t>Accomodations (no of weeks)</t>
  </si>
  <si>
    <t>Meetings (no of meetings held)</t>
  </si>
  <si>
    <t>TOTAL DIRECT VARIABLE COST</t>
  </si>
  <si>
    <t>Hardware</t>
  </si>
  <si>
    <t>Training</t>
  </si>
  <si>
    <t>TOTAL DIRECT FIXED COST</t>
  </si>
  <si>
    <t>PROJECT BUDGET</t>
  </si>
  <si>
    <t>Client: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</si>
</sst>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[$£-809]* #,##0.00_-;\-[$£-809]* #,##0.00_-;_-[$£-809]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164" fontId="3" fillId="0" borderId="0" xfId="1" applyFont="1"/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164" fontId="3" fillId="0" borderId="1" xfId="1" applyFont="1" applyBorder="1"/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3" fillId="0" borderId="1" xfId="0" applyFont="1" applyBorder="1"/>
    <xf numFmtId="0" fontId="2" fillId="4" borderId="1" xfId="0" applyFont="1" applyFill="1" applyBorder="1"/>
    <xf numFmtId="164" fontId="2" fillId="4" borderId="1" xfId="1" applyFont="1" applyFill="1" applyBorder="1"/>
    <xf numFmtId="164" fontId="2" fillId="4" borderId="1" xfId="1" applyFont="1" applyFill="1" applyBorder="1" applyAlignment="1">
      <alignment horizontal="center"/>
    </xf>
    <xf numFmtId="165" fontId="3" fillId="0" borderId="1" xfId="1" applyNumberFormat="1" applyFont="1" applyBorder="1"/>
    <xf numFmtId="165" fontId="3" fillId="0" borderId="1" xfId="1" applyNumberFormat="1" applyFont="1" applyBorder="1" applyAlignment="1">
      <alignment vertical="center"/>
    </xf>
    <xf numFmtId="165" fontId="3" fillId="3" borderId="1" xfId="1" applyNumberFormat="1" applyFont="1" applyFill="1" applyBorder="1" applyAlignment="1">
      <alignment vertical="center"/>
    </xf>
    <xf numFmtId="165" fontId="3" fillId="0" borderId="1" xfId="1" applyNumberFormat="1" applyFont="1" applyBorder="1" applyAlignment="1"/>
    <xf numFmtId="165" fontId="2" fillId="0" borderId="1" xfId="1" applyNumberFormat="1" applyFont="1" applyBorder="1" applyAlignment="1"/>
    <xf numFmtId="165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64" fontId="2" fillId="0" borderId="1" xfId="1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7326D-D466-455D-A342-8BDF3FA3F5C9}">
  <dimension ref="A2:D40"/>
  <sheetViews>
    <sheetView tabSelected="1" zoomScale="60" zoomScaleNormal="60" workbookViewId="0">
      <selection activeCell="B2" sqref="B2:D2"/>
    </sheetView>
  </sheetViews>
  <sheetFormatPr defaultColWidth="25.88671875" defaultRowHeight="21" x14ac:dyDescent="0.4"/>
  <cols>
    <col min="1" max="1" width="46.88671875" style="1" customWidth="1"/>
    <col min="2" max="16384" width="25.88671875" style="1"/>
  </cols>
  <sheetData>
    <row r="2" spans="1:4" ht="30" customHeight="1" x14ac:dyDescent="0.45">
      <c r="A2" s="35" t="s">
        <v>13</v>
      </c>
      <c r="B2" s="36"/>
      <c r="C2" s="36"/>
      <c r="D2" s="36"/>
    </row>
    <row r="3" spans="1:4" ht="30" customHeight="1" x14ac:dyDescent="0.45">
      <c r="A3" s="35" t="s">
        <v>15</v>
      </c>
      <c r="B3" s="29"/>
      <c r="C3" s="30"/>
      <c r="D3" s="31"/>
    </row>
    <row r="4" spans="1:4" ht="30" customHeight="1" x14ac:dyDescent="0.45">
      <c r="A4" s="35" t="s">
        <v>37</v>
      </c>
      <c r="B4" s="29"/>
      <c r="C4" s="30"/>
      <c r="D4" s="31"/>
    </row>
    <row r="5" spans="1:4" ht="30" customHeight="1" x14ac:dyDescent="0.45">
      <c r="A5" s="35" t="s">
        <v>14</v>
      </c>
      <c r="B5" s="29"/>
      <c r="C5" s="30"/>
      <c r="D5" s="31"/>
    </row>
    <row r="6" spans="1:4" ht="36" customHeight="1" x14ac:dyDescent="0.4">
      <c r="A6" s="23"/>
      <c r="B6" s="23"/>
      <c r="C6" s="23"/>
      <c r="D6" s="23"/>
    </row>
    <row r="7" spans="1:4" ht="39" customHeight="1" x14ac:dyDescent="0.4">
      <c r="A7" s="11" t="s">
        <v>25</v>
      </c>
      <c r="B7" s="12" t="s">
        <v>16</v>
      </c>
      <c r="C7" s="12" t="s">
        <v>17</v>
      </c>
      <c r="D7" s="12" t="s">
        <v>26</v>
      </c>
    </row>
    <row r="8" spans="1:4" ht="40.049999999999997" customHeight="1" x14ac:dyDescent="0.4">
      <c r="A8" s="7" t="s">
        <v>18</v>
      </c>
      <c r="B8" s="8"/>
      <c r="C8" s="8"/>
      <c r="D8" s="8"/>
    </row>
    <row r="9" spans="1:4" ht="40.049999999999997" customHeight="1" x14ac:dyDescent="0.4">
      <c r="A9" s="3" t="s">
        <v>0</v>
      </c>
      <c r="B9" s="6">
        <v>20</v>
      </c>
      <c r="C9" s="18">
        <v>200</v>
      </c>
      <c r="D9" s="18">
        <f>B9*C9</f>
        <v>4000</v>
      </c>
    </row>
    <row r="10" spans="1:4" ht="40.049999999999997" customHeight="1" x14ac:dyDescent="0.4">
      <c r="A10" s="3" t="s">
        <v>1</v>
      </c>
      <c r="B10" s="6">
        <v>5</v>
      </c>
      <c r="C10" s="18">
        <v>200</v>
      </c>
      <c r="D10" s="18">
        <f t="shared" ref="D10:D20" si="0">B10*C10</f>
        <v>1000</v>
      </c>
    </row>
    <row r="11" spans="1:4" ht="40.049999999999997" customHeight="1" x14ac:dyDescent="0.4">
      <c r="A11" s="9" t="s">
        <v>19</v>
      </c>
      <c r="B11" s="10"/>
      <c r="C11" s="19"/>
      <c r="D11" s="19">
        <f t="shared" si="0"/>
        <v>0</v>
      </c>
    </row>
    <row r="12" spans="1:4" ht="40.049999999999997" customHeight="1" x14ac:dyDescent="0.4">
      <c r="A12" s="3" t="s">
        <v>2</v>
      </c>
      <c r="B12" s="6">
        <v>10</v>
      </c>
      <c r="C12" s="18">
        <v>200</v>
      </c>
      <c r="D12" s="18">
        <f t="shared" si="0"/>
        <v>2000</v>
      </c>
    </row>
    <row r="13" spans="1:4" ht="40.049999999999997" customHeight="1" x14ac:dyDescent="0.4">
      <c r="A13" s="3" t="s">
        <v>3</v>
      </c>
      <c r="B13" s="6">
        <v>20</v>
      </c>
      <c r="C13" s="20">
        <v>200</v>
      </c>
      <c r="D13" s="18">
        <f t="shared" si="0"/>
        <v>4000</v>
      </c>
    </row>
    <row r="14" spans="1:4" ht="40.049999999999997" customHeight="1" x14ac:dyDescent="0.4">
      <c r="A14" s="9" t="s">
        <v>20</v>
      </c>
      <c r="B14" s="10"/>
      <c r="C14" s="19"/>
      <c r="D14" s="19">
        <f t="shared" ref="D14" si="1">B14*C14</f>
        <v>0</v>
      </c>
    </row>
    <row r="15" spans="1:4" ht="40.049999999999997" customHeight="1" x14ac:dyDescent="0.4">
      <c r="A15" s="3" t="s">
        <v>4</v>
      </c>
      <c r="B15" s="6">
        <v>30</v>
      </c>
      <c r="C15" s="18">
        <v>200</v>
      </c>
      <c r="D15" s="18">
        <f>B15*C15</f>
        <v>6000</v>
      </c>
    </row>
    <row r="16" spans="1:4" ht="40.049999999999997" customHeight="1" x14ac:dyDescent="0.4">
      <c r="A16" s="3" t="s">
        <v>5</v>
      </c>
      <c r="B16" s="6">
        <v>10</v>
      </c>
      <c r="C16" s="18">
        <v>200</v>
      </c>
      <c r="D16" s="18">
        <f t="shared" si="0"/>
        <v>2000</v>
      </c>
    </row>
    <row r="17" spans="1:4" ht="40.049999999999997" customHeight="1" x14ac:dyDescent="0.4">
      <c r="A17" s="9" t="s">
        <v>21</v>
      </c>
      <c r="B17" s="10"/>
      <c r="C17" s="19"/>
      <c r="D17" s="19">
        <f t="shared" si="0"/>
        <v>0</v>
      </c>
    </row>
    <row r="18" spans="1:4" ht="40.049999999999997" customHeight="1" x14ac:dyDescent="0.4">
      <c r="A18" s="3" t="s">
        <v>6</v>
      </c>
      <c r="B18" s="4">
        <v>1</v>
      </c>
      <c r="C18" s="20">
        <v>200</v>
      </c>
      <c r="D18" s="18">
        <f t="shared" si="0"/>
        <v>200</v>
      </c>
    </row>
    <row r="19" spans="1:4" ht="40.049999999999997" customHeight="1" x14ac:dyDescent="0.4">
      <c r="A19" s="3" t="s">
        <v>7</v>
      </c>
      <c r="B19" s="4">
        <v>10</v>
      </c>
      <c r="C19" s="20">
        <v>200</v>
      </c>
      <c r="D19" s="18">
        <f t="shared" si="0"/>
        <v>2000</v>
      </c>
    </row>
    <row r="20" spans="1:4" ht="40.049999999999997" customHeight="1" x14ac:dyDescent="0.4">
      <c r="A20" s="3" t="s">
        <v>8</v>
      </c>
      <c r="B20" s="4">
        <v>1</v>
      </c>
      <c r="C20" s="20">
        <v>200</v>
      </c>
      <c r="D20" s="18">
        <f t="shared" si="0"/>
        <v>200</v>
      </c>
    </row>
    <row r="21" spans="1:4" ht="40.049999999999997" customHeight="1" x14ac:dyDescent="0.4">
      <c r="A21" s="37" t="s">
        <v>29</v>
      </c>
      <c r="B21" s="37"/>
      <c r="C21" s="37"/>
      <c r="D21" s="21">
        <f>SUM(D9:D20)</f>
        <v>21400</v>
      </c>
    </row>
    <row r="22" spans="1:4" ht="19.8" customHeight="1" x14ac:dyDescent="0.4">
      <c r="A22" s="27"/>
      <c r="B22" s="27"/>
      <c r="C22" s="27"/>
      <c r="D22" s="27"/>
    </row>
    <row r="23" spans="1:4" ht="40.049999999999997" customHeight="1" x14ac:dyDescent="0.4">
      <c r="A23" s="14" t="s">
        <v>24</v>
      </c>
      <c r="B23" s="12" t="s">
        <v>27</v>
      </c>
      <c r="C23" s="16" t="s">
        <v>28</v>
      </c>
      <c r="D23" s="16" t="s">
        <v>26</v>
      </c>
    </row>
    <row r="24" spans="1:4" ht="40.049999999999997" customHeight="1" x14ac:dyDescent="0.4">
      <c r="A24" s="13" t="s">
        <v>30</v>
      </c>
      <c r="B24" s="4">
        <v>20</v>
      </c>
      <c r="C24" s="17">
        <v>400</v>
      </c>
      <c r="D24" s="17">
        <f>B24*C24</f>
        <v>8000</v>
      </c>
    </row>
    <row r="25" spans="1:4" ht="40.049999999999997" customHeight="1" x14ac:dyDescent="0.4">
      <c r="A25" s="13" t="s">
        <v>31</v>
      </c>
      <c r="B25" s="4">
        <v>5</v>
      </c>
      <c r="C25" s="17">
        <v>500</v>
      </c>
      <c r="D25" s="17">
        <f t="shared" ref="D25" si="2">B25*C25</f>
        <v>2500</v>
      </c>
    </row>
    <row r="26" spans="1:4" ht="40.049999999999997" customHeight="1" x14ac:dyDescent="0.4">
      <c r="A26" s="37" t="s">
        <v>32</v>
      </c>
      <c r="B26" s="37"/>
      <c r="C26" s="37"/>
      <c r="D26" s="22">
        <f>SUM(D24:D25)</f>
        <v>10500</v>
      </c>
    </row>
    <row r="27" spans="1:4" ht="19.8" customHeight="1" x14ac:dyDescent="0.4">
      <c r="A27" s="27"/>
      <c r="B27" s="27"/>
      <c r="C27" s="27"/>
      <c r="D27" s="27"/>
    </row>
    <row r="28" spans="1:4" ht="40.049999999999997" customHeight="1" x14ac:dyDescent="0.4">
      <c r="A28" s="32" t="s">
        <v>23</v>
      </c>
      <c r="B28" s="33"/>
      <c r="C28" s="33"/>
      <c r="D28" s="34"/>
    </row>
    <row r="29" spans="1:4" ht="40.049999999999997" customHeight="1" x14ac:dyDescent="0.4">
      <c r="A29" s="29" t="s">
        <v>33</v>
      </c>
      <c r="B29" s="30"/>
      <c r="C29" s="31"/>
      <c r="D29" s="5">
        <v>15000</v>
      </c>
    </row>
    <row r="30" spans="1:4" ht="40.049999999999997" customHeight="1" x14ac:dyDescent="0.4">
      <c r="A30" s="29" t="s">
        <v>9</v>
      </c>
      <c r="B30" s="30"/>
      <c r="C30" s="31"/>
      <c r="D30" s="5">
        <v>25000</v>
      </c>
    </row>
    <row r="31" spans="1:4" ht="40.049999999999997" customHeight="1" x14ac:dyDescent="0.4">
      <c r="A31" s="29" t="s">
        <v>34</v>
      </c>
      <c r="B31" s="30"/>
      <c r="C31" s="31"/>
      <c r="D31" s="5">
        <v>10000</v>
      </c>
    </row>
    <row r="32" spans="1:4" ht="40.049999999999997" customHeight="1" x14ac:dyDescent="0.4">
      <c r="A32" s="29"/>
      <c r="B32" s="30"/>
      <c r="C32" s="31"/>
      <c r="D32" s="5">
        <v>8000</v>
      </c>
    </row>
    <row r="33" spans="1:4" ht="40.049999999999997" customHeight="1" x14ac:dyDescent="0.4">
      <c r="A33" s="37" t="s">
        <v>35</v>
      </c>
      <c r="B33" s="37"/>
      <c r="C33" s="37"/>
      <c r="D33" s="28">
        <f>SUM(D29:D32)</f>
        <v>58000</v>
      </c>
    </row>
    <row r="34" spans="1:4" ht="19.8" customHeight="1" x14ac:dyDescent="0.4">
      <c r="A34" s="23"/>
      <c r="B34" s="23"/>
      <c r="C34" s="23"/>
      <c r="D34" s="23"/>
    </row>
    <row r="35" spans="1:4" ht="40.049999999999997" customHeight="1" x14ac:dyDescent="0.4">
      <c r="A35" s="24" t="s">
        <v>11</v>
      </c>
      <c r="B35" s="25"/>
      <c r="C35" s="26"/>
      <c r="D35" s="28">
        <f>D21+D26+D33</f>
        <v>89900</v>
      </c>
    </row>
    <row r="36" spans="1:4" ht="40.049999999999997" customHeight="1" x14ac:dyDescent="0.4">
      <c r="A36" s="24" t="s">
        <v>10</v>
      </c>
      <c r="B36" s="25"/>
      <c r="C36" s="26"/>
      <c r="D36" s="5">
        <f>0.1*D35</f>
        <v>8990</v>
      </c>
    </row>
    <row r="37" spans="1:4" ht="40.049999999999997" customHeight="1" x14ac:dyDescent="0.4">
      <c r="A37" s="24" t="s">
        <v>12</v>
      </c>
      <c r="B37" s="25"/>
      <c r="C37" s="26"/>
      <c r="D37" s="28">
        <f>D35+D36</f>
        <v>98890</v>
      </c>
    </row>
    <row r="38" spans="1:4" ht="40.049999999999997" customHeight="1" x14ac:dyDescent="0.4">
      <c r="A38" s="37" t="s">
        <v>22</v>
      </c>
      <c r="B38" s="37"/>
      <c r="C38" s="37"/>
      <c r="D38" s="5">
        <f>D39-D37</f>
        <v>51110</v>
      </c>
    </row>
    <row r="39" spans="1:4" ht="40.049999999999997" customHeight="1" x14ac:dyDescent="0.4">
      <c r="A39" s="38" t="s">
        <v>36</v>
      </c>
      <c r="B39" s="38"/>
      <c r="C39" s="38"/>
      <c r="D39" s="15">
        <v>150000</v>
      </c>
    </row>
    <row r="40" spans="1:4" x14ac:dyDescent="0.4">
      <c r="C40" s="2"/>
    </row>
  </sheetData>
  <mergeCells count="21">
    <mergeCell ref="B2:D2"/>
    <mergeCell ref="B3:D3"/>
    <mergeCell ref="B5:D5"/>
    <mergeCell ref="A6:D6"/>
    <mergeCell ref="B4:D4"/>
    <mergeCell ref="A39:C39"/>
    <mergeCell ref="A35:C35"/>
    <mergeCell ref="A36:C36"/>
    <mergeCell ref="A37:C37"/>
    <mergeCell ref="A38:C38"/>
    <mergeCell ref="A34:D34"/>
    <mergeCell ref="A33:C33"/>
    <mergeCell ref="A29:C29"/>
    <mergeCell ref="A30:C30"/>
    <mergeCell ref="A31:C31"/>
    <mergeCell ref="A32:C32"/>
    <mergeCell ref="A21:C21"/>
    <mergeCell ref="A26:C26"/>
    <mergeCell ref="A27:D27"/>
    <mergeCell ref="A22:D22"/>
    <mergeCell ref="A28:D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original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Samuel</dc:creator>
  <cp:lastModifiedBy>Andre Samuel</cp:lastModifiedBy>
  <dcterms:created xsi:type="dcterms:W3CDTF">2021-11-08T14:14:40Z</dcterms:created>
  <dcterms:modified xsi:type="dcterms:W3CDTF">2026-03-23T03:02:00Z</dcterms:modified>
</cp:coreProperties>
</file>